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AGUA 3ER TRIM 2024\"/>
    </mc:Choice>
  </mc:AlternateContent>
  <xr:revisionPtr revIDLastSave="0" documentId="8_{F04F792F-B1AF-49C1-87A3-9851AC5CE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G18" i="1" s="1"/>
  <c r="G17" i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E7" i="1" l="1"/>
  <c r="F7" i="1"/>
  <c r="B7" i="1"/>
  <c r="C10" i="1" l="1"/>
  <c r="C37" i="1" l="1"/>
  <c r="C6" i="1"/>
  <c r="G26" i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E6" i="1" l="1"/>
  <c r="E37" i="1"/>
  <c r="F37" i="1"/>
  <c r="F6" i="1"/>
  <c r="B6" i="1"/>
  <c r="B37" i="1"/>
  <c r="G7" i="1"/>
  <c r="D7" i="1"/>
  <c r="D10" i="1"/>
  <c r="D37" i="1" l="1"/>
  <c r="D6" i="1" s="1"/>
  <c r="G10" i="1"/>
  <c r="G37" i="1" s="1"/>
  <c r="G6" i="1" l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<sst xmlns="http://schemas.openxmlformats.org/spreadsheetml/2006/main" count="43" uniqueCount="43">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</sst>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8" formatCode="_-&quot;$&quot;* #,##0.00_-;\-&quot;$&quot;* #,##0.00_-;_-&quot;$&quot;* &quot;-&quot;??_-;_-@_-"/>
    <numFmt numFmtId="169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6237A682-650B-4976-B3BA-B6A4E233BE22}"/>
    <cellStyle name="Millares 2 3" xfId="4" xr:uid="{00000000-0005-0000-0000-000003000000}"/>
    <cellStyle name="Millares 2 3 2" xfId="19" xr:uid="{14EEE7D1-BBE4-47E7-B740-76FC10B08687}"/>
    <cellStyle name="Millares 2 4" xfId="17" xr:uid="{93BCC485-3740-4C98-B609-6642784E430D}"/>
    <cellStyle name="Millares 3" xfId="5" xr:uid="{00000000-0005-0000-0000-000004000000}"/>
    <cellStyle name="Millares 3 2" xfId="20" xr:uid="{A33B1BAD-8B07-4D16-A5BF-FADE457E344F}"/>
    <cellStyle name="Moneda 2" xfId="6" xr:uid="{00000000-0005-0000-0000-000005000000}"/>
    <cellStyle name="Moneda 2 2" xfId="21" xr:uid="{4E0443E5-667D-45D0-84C2-A1959894116A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B14" sqref="B14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3190000</v>
      </c>
      <c r="C6" s="11">
        <f>+C10+C19</f>
        <v>350000</v>
      </c>
      <c r="D6" s="25">
        <f>$D$37</f>
        <v>3540000</v>
      </c>
      <c r="E6" s="26">
        <f>+E10+E8</f>
        <v>1994944.27</v>
      </c>
      <c r="F6" s="26">
        <f>+F10+F7</f>
        <v>1994944.27</v>
      </c>
      <c r="G6" s="26">
        <f>+G10+G7</f>
        <v>1545055.73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7" x14ac:dyDescent="0.2">
      <c r="A8" s="18" t="s">
        <v>12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7">
        <f>D8-E8</f>
        <v>0</v>
      </c>
    </row>
    <row r="9" spans="1:7" x14ac:dyDescent="0.2">
      <c r="A9" s="18" t="s">
        <v>13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20" t="s">
        <v>14</v>
      </c>
      <c r="B10" s="23">
        <f>+B11+B12+B13+B14+B15+B16+B17+B18</f>
        <v>3190000</v>
      </c>
      <c r="C10" s="19">
        <f>+C11+C12+C13+C14+C15+C16+C17+C18</f>
        <v>350000</v>
      </c>
      <c r="D10" s="22">
        <f>B10+C10</f>
        <v>3540000</v>
      </c>
      <c r="E10" s="22">
        <f>SUM(E11:E18)</f>
        <v>1994944.27</v>
      </c>
      <c r="F10" s="22">
        <f>SUM(F11:F18)</f>
        <v>1994944.27</v>
      </c>
      <c r="G10" s="22">
        <f>D10-E10</f>
        <v>1545055.73</v>
      </c>
    </row>
    <row r="11" spans="1:7" x14ac:dyDescent="0.2">
      <c r="A11" s="18" t="s">
        <v>15</v>
      </c>
      <c r="B11" s="36">
        <v>3190000</v>
      </c>
      <c r="C11" s="36">
        <v>350000</v>
      </c>
      <c r="D11" s="27">
        <f t="shared" ref="D11:D18" si="0">B11+C11</f>
        <v>3540000</v>
      </c>
      <c r="E11" s="37">
        <v>1994944.27</v>
      </c>
      <c r="F11" s="37">
        <v>1994944.27</v>
      </c>
      <c r="G11" s="27">
        <f t="shared" ref="G11:G18" si="1">D11-E11</f>
        <v>1545055.73</v>
      </c>
    </row>
    <row r="12" spans="1:7" x14ac:dyDescent="0.2">
      <c r="A12" s="18" t="s">
        <v>16</v>
      </c>
      <c r="B12" s="27">
        <v>0</v>
      </c>
      <c r="C12" s="27">
        <v>0</v>
      </c>
      <c r="D12" s="27">
        <f t="shared" si="0"/>
        <v>0</v>
      </c>
      <c r="E12" s="27">
        <v>0</v>
      </c>
      <c r="F12" s="27">
        <v>0</v>
      </c>
      <c r="G12" s="27">
        <f t="shared" si="1"/>
        <v>0</v>
      </c>
    </row>
    <row r="13" spans="1:7" x14ac:dyDescent="0.2">
      <c r="A13" s="18" t="s">
        <v>17</v>
      </c>
      <c r="B13" s="27">
        <v>0</v>
      </c>
      <c r="C13" s="27">
        <v>0</v>
      </c>
      <c r="D13" s="27">
        <f t="shared" si="0"/>
        <v>0</v>
      </c>
      <c r="E13" s="27">
        <v>0</v>
      </c>
      <c r="F13" s="27">
        <v>0</v>
      </c>
      <c r="G13" s="27">
        <f t="shared" si="1"/>
        <v>0</v>
      </c>
    </row>
    <row r="14" spans="1:7" x14ac:dyDescent="0.2">
      <c r="A14" s="18" t="s">
        <v>18</v>
      </c>
      <c r="B14" s="27">
        <v>0</v>
      </c>
      <c r="C14" s="27">
        <v>0</v>
      </c>
      <c r="D14" s="27">
        <f t="shared" si="0"/>
        <v>0</v>
      </c>
      <c r="E14" s="27">
        <v>0</v>
      </c>
      <c r="F14" s="27">
        <v>0</v>
      </c>
      <c r="G14" s="27">
        <f t="shared" si="1"/>
        <v>0</v>
      </c>
    </row>
    <row r="15" spans="1:7" x14ac:dyDescent="0.2">
      <c r="A15" s="18" t="s">
        <v>19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</row>
    <row r="16" spans="1:7" x14ac:dyDescent="0.2">
      <c r="A16" s="18" t="s">
        <v>20</v>
      </c>
      <c r="B16" s="27">
        <v>0</v>
      </c>
      <c r="C16" s="27">
        <v>0</v>
      </c>
      <c r="D16" s="27">
        <f t="shared" si="0"/>
        <v>0</v>
      </c>
      <c r="E16" s="27">
        <v>0</v>
      </c>
      <c r="F16" s="27">
        <v>0</v>
      </c>
      <c r="G16" s="27">
        <f t="shared" si="1"/>
        <v>0</v>
      </c>
    </row>
    <row r="17" spans="1:7" x14ac:dyDescent="0.2">
      <c r="A17" s="18" t="s">
        <v>21</v>
      </c>
      <c r="B17" s="27">
        <v>0</v>
      </c>
      <c r="C17" s="27">
        <v>0</v>
      </c>
      <c r="D17" s="27">
        <f t="shared" si="0"/>
        <v>0</v>
      </c>
      <c r="E17" s="27">
        <v>0</v>
      </c>
      <c r="F17" s="27">
        <v>0</v>
      </c>
      <c r="G17" s="27">
        <f t="shared" si="1"/>
        <v>0</v>
      </c>
    </row>
    <row r="18" spans="1:7" x14ac:dyDescent="0.2">
      <c r="A18" s="18" t="s">
        <v>22</v>
      </c>
      <c r="B18" s="27">
        <v>0</v>
      </c>
      <c r="C18" s="27">
        <v>0</v>
      </c>
      <c r="D18" s="27">
        <f t="shared" si="0"/>
        <v>0</v>
      </c>
      <c r="E18" s="27">
        <v>0</v>
      </c>
      <c r="F18" s="27">
        <v>0</v>
      </c>
      <c r="G18" s="27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3190000</v>
      </c>
      <c r="C37" s="11">
        <f>+C10+C19+C23+C26+C31+C33+C34+C35</f>
        <v>350000</v>
      </c>
      <c r="D37" s="11">
        <f>+D10+D19+D23+D26+D31+D33+D34+D35+D7</f>
        <v>3540000</v>
      </c>
      <c r="E37" s="11">
        <f>+E10+E19+E23+E26+E31+E33+E34+E35+E8</f>
        <v>1994944.27</v>
      </c>
      <c r="F37" s="11">
        <f>+F10+F19+F23+F26+F31+F33+F34+F35+F8</f>
        <v>1994944.27</v>
      </c>
      <c r="G37" s="11">
        <f>+G10+G19+G23+G8+G26+G31+G33+G34+G35</f>
        <v>1545055.73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 A24:A25 A29:G30 A36:G36 B33:G35 A8:A9 A11:A17 B19:G19 A20:G22 A27:A28 B23:G28 B31:G31 A32:G32" name="Rango1_3"/>
    <protectedRange sqref="B4:G5" name="Rango1_2_2"/>
    <protectedRange sqref="B7:G7 B10:G10" name="Rango1_3_5"/>
    <protectedRange sqref="A40" name="Rango1_1"/>
    <protectedRange sqref="B8:G9" name="Rango1_3_1"/>
    <protectedRange sqref="B12:G18 B11:D11 G11" name="Rango1_3_2"/>
    <protectedRange sqref="E11:F11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2024-10-16T04:39:12Z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